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120" windowWidth="21840" windowHeight="129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  <c r="L72" i="1"/>
  <c r="L92" i="1"/>
  <c r="F92" i="1" l="1"/>
  <c r="F111" i="1" l="1"/>
  <c r="G111" i="1"/>
  <c r="H111" i="1"/>
  <c r="I111" i="1"/>
  <c r="J111" i="1"/>
  <c r="J122" i="1" s="1"/>
  <c r="L199" i="1"/>
  <c r="L189" i="1"/>
  <c r="L180" i="1"/>
  <c r="L170" i="1"/>
  <c r="L181" i="1" s="1"/>
  <c r="L160" i="1"/>
  <c r="L150" i="1"/>
  <c r="L140" i="1"/>
  <c r="L130" i="1"/>
  <c r="L121" i="1"/>
  <c r="L111" i="1"/>
  <c r="L122" i="1" s="1"/>
  <c r="L102" i="1"/>
  <c r="L103" i="1"/>
  <c r="L82" i="1"/>
  <c r="L62" i="1"/>
  <c r="L52" i="1"/>
  <c r="L43" i="1"/>
  <c r="L33" i="1"/>
  <c r="L24" i="1"/>
  <c r="L14" i="1"/>
  <c r="A112" i="1"/>
  <c r="B200" i="1"/>
  <c r="A200" i="1"/>
  <c r="J199" i="1"/>
  <c r="I199" i="1"/>
  <c r="H199" i="1"/>
  <c r="G199" i="1"/>
  <c r="F199" i="1"/>
  <c r="B190" i="1"/>
  <c r="A190" i="1"/>
  <c r="J189" i="1"/>
  <c r="I189" i="1"/>
  <c r="H189" i="1"/>
  <c r="G189" i="1"/>
  <c r="F189" i="1"/>
  <c r="B181" i="1"/>
  <c r="A181" i="1"/>
  <c r="J180" i="1"/>
  <c r="I180" i="1"/>
  <c r="H180" i="1"/>
  <c r="G180" i="1"/>
  <c r="F180" i="1"/>
  <c r="B171" i="1"/>
  <c r="A171" i="1"/>
  <c r="J170" i="1"/>
  <c r="I170" i="1"/>
  <c r="H170" i="1"/>
  <c r="G170" i="1"/>
  <c r="F170" i="1"/>
  <c r="B161" i="1"/>
  <c r="A161" i="1"/>
  <c r="J160" i="1"/>
  <c r="I160" i="1"/>
  <c r="H160" i="1"/>
  <c r="G160" i="1"/>
  <c r="F160" i="1"/>
  <c r="B151" i="1"/>
  <c r="A151" i="1"/>
  <c r="J150" i="1"/>
  <c r="I150" i="1"/>
  <c r="H150" i="1"/>
  <c r="G150" i="1"/>
  <c r="F150" i="1"/>
  <c r="B141" i="1"/>
  <c r="A141" i="1"/>
  <c r="J140" i="1"/>
  <c r="I140" i="1"/>
  <c r="H140" i="1"/>
  <c r="G140" i="1"/>
  <c r="F140" i="1"/>
  <c r="B131" i="1"/>
  <c r="A131" i="1"/>
  <c r="J130" i="1"/>
  <c r="I130" i="1"/>
  <c r="H130" i="1"/>
  <c r="G130" i="1"/>
  <c r="F130" i="1"/>
  <c r="B122" i="1"/>
  <c r="A122" i="1"/>
  <c r="J121" i="1"/>
  <c r="I121" i="1"/>
  <c r="H121" i="1"/>
  <c r="G121" i="1"/>
  <c r="F121" i="1"/>
  <c r="B112" i="1"/>
  <c r="B103" i="1"/>
  <c r="A103" i="1"/>
  <c r="J102" i="1"/>
  <c r="I102" i="1"/>
  <c r="H102" i="1"/>
  <c r="G102" i="1"/>
  <c r="F102" i="1"/>
  <c r="B93" i="1"/>
  <c r="A93" i="1"/>
  <c r="J92" i="1"/>
  <c r="I92" i="1"/>
  <c r="H92" i="1"/>
  <c r="G92" i="1"/>
  <c r="B83" i="1"/>
  <c r="A83" i="1"/>
  <c r="J82" i="1"/>
  <c r="I82" i="1"/>
  <c r="F82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G44" i="1" l="1"/>
  <c r="I63" i="1"/>
  <c r="I103" i="1"/>
  <c r="G82" i="1"/>
  <c r="G83" i="1" s="1"/>
  <c r="H82" i="1"/>
  <c r="H141" i="1"/>
  <c r="J161" i="1"/>
  <c r="H181" i="1"/>
  <c r="J200" i="1"/>
  <c r="F44" i="1"/>
  <c r="J44" i="1"/>
  <c r="H63" i="1"/>
  <c r="F83" i="1"/>
  <c r="J83" i="1"/>
  <c r="H103" i="1"/>
  <c r="H122" i="1"/>
  <c r="I141" i="1"/>
  <c r="G161" i="1"/>
  <c r="I181" i="1"/>
  <c r="G200" i="1"/>
  <c r="L44" i="1"/>
  <c r="L83" i="1"/>
  <c r="L141" i="1"/>
  <c r="H44" i="1"/>
  <c r="J63" i="1"/>
  <c r="F103" i="1"/>
  <c r="J103" i="1"/>
  <c r="J141" i="1"/>
  <c r="H161" i="1"/>
  <c r="J181" i="1"/>
  <c r="H200" i="1"/>
  <c r="I122" i="1"/>
  <c r="I44" i="1"/>
  <c r="G103" i="1"/>
  <c r="G141" i="1"/>
  <c r="I161" i="1"/>
  <c r="G181" i="1"/>
  <c r="I200" i="1"/>
  <c r="L25" i="1"/>
  <c r="L63" i="1"/>
  <c r="L161" i="1"/>
  <c r="L200" i="1"/>
  <c r="F63" i="1"/>
  <c r="G122" i="1"/>
  <c r="H83" i="1"/>
  <c r="I83" i="1"/>
  <c r="G63" i="1"/>
  <c r="F122" i="1"/>
  <c r="F141" i="1"/>
  <c r="F161" i="1"/>
  <c r="F181" i="1"/>
  <c r="F200" i="1"/>
  <c r="I25" i="1"/>
  <c r="F25" i="1"/>
  <c r="J25" i="1"/>
  <c r="H25" i="1"/>
  <c r="G25" i="1"/>
  <c r="L201" i="1" l="1"/>
  <c r="J201" i="1"/>
  <c r="I201" i="1"/>
  <c r="F201" i="1"/>
  <c r="H201" i="1"/>
  <c r="G201" i="1"/>
</calcChain>
</file>

<file path=xl/sharedStrings.xml><?xml version="1.0" encoding="utf-8"?>
<sst xmlns="http://schemas.openxmlformats.org/spreadsheetml/2006/main" count="324" uniqueCount="111">
  <si>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</si>
  <si>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</si>
  <si>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</si>
  <si>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</si>
  <si>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</si>
  <si>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</si>
  <si>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</si>
  <si>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</si>
  <si>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</si>
  <si>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</si>
  <si>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</si>
  <si>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</si>
  <si>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</si>
  <si>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</si>
  <si>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</si>
  <si>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</si>
  <si>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</si>
  <si>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</si>
  <si>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</si>
  <si>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</si>
  <si>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</si>
  <si>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</si>
  <si>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</si>
  <si>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</si>
  <si>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</si>
  <si>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</si>
  <si>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</si>
  <si>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</si>
  <si>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</si>
  <si>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</si>
  <si>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</si>
  <si>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</si>
  <si>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</si>
  <si>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</si>
  <si>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</si>
  <si>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</si>
  <si>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</si>
  <si>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</si>
  <si>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</si>
  <si>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К000209</t>
  </si>
  <si>
    <t>К000479</t>
  </si>
  <si>
    <t>Бутерброд с сыром</t>
  </si>
  <si>
    <t xml:space="preserve">К000003 </t>
  </si>
  <si>
    <t>К000382</t>
  </si>
  <si>
    <t>Хлеб ржаной</t>
  </si>
  <si>
    <t xml:space="preserve">п008 </t>
  </si>
  <si>
    <t>напиток гор.</t>
  </si>
  <si>
    <t>Каша вязкая гречневая</t>
  </si>
  <si>
    <t>Чай с лимоном</t>
  </si>
  <si>
    <t xml:space="preserve">К000377 </t>
  </si>
  <si>
    <t>К000478</t>
  </si>
  <si>
    <t>п008</t>
  </si>
  <si>
    <t>К000482</t>
  </si>
  <si>
    <t>Суп гороховый</t>
  </si>
  <si>
    <t xml:space="preserve">К000102 </t>
  </si>
  <si>
    <t>Компот из смеси сухофруктов</t>
  </si>
  <si>
    <t xml:space="preserve">К000349 </t>
  </si>
  <si>
    <t xml:space="preserve">К000487 </t>
  </si>
  <si>
    <t>Гуляш из отварной говядины</t>
  </si>
  <si>
    <t xml:space="preserve">К000376 </t>
  </si>
  <si>
    <t>К000309</t>
  </si>
  <si>
    <t xml:space="preserve">К000049 </t>
  </si>
  <si>
    <t>Суп-лапша домашняя с курицей</t>
  </si>
  <si>
    <t>К000121</t>
  </si>
  <si>
    <t xml:space="preserve">К000479 </t>
  </si>
  <si>
    <t>К000059</t>
  </si>
  <si>
    <t xml:space="preserve">К000495 </t>
  </si>
  <si>
    <t>Курбанов Н.Б.</t>
  </si>
  <si>
    <t>Директор</t>
  </si>
  <si>
    <t>Каша пшеничная с маслом</t>
  </si>
  <si>
    <t>Хлеб пшеничный</t>
  </si>
  <si>
    <t>Салат витаминный из свежей капусты</t>
  </si>
  <si>
    <t>Какао с молоком</t>
  </si>
  <si>
    <t>Котлета из говядины</t>
  </si>
  <si>
    <t>Пюре картофельное</t>
  </si>
  <si>
    <t>Суп перловый с мясом</t>
  </si>
  <si>
    <t>Макаронные изделия отварные</t>
  </si>
  <si>
    <t>Салат из моркови с чесноком</t>
  </si>
  <si>
    <t>Суп чечевичный</t>
  </si>
  <si>
    <t>Салат из свеклы и яблок</t>
  </si>
  <si>
    <t xml:space="preserve">Салат из моркови с чесноком </t>
  </si>
  <si>
    <t>Плов из говядины</t>
  </si>
  <si>
    <t>К000265</t>
  </si>
  <si>
    <t>Винегрет овощной</t>
  </si>
  <si>
    <t>К000067</t>
  </si>
  <si>
    <t>Салат из смеси бобовых</t>
  </si>
  <si>
    <t xml:space="preserve">К000039 </t>
  </si>
  <si>
    <t>Фрикадельки мясные с соусом овощным</t>
  </si>
  <si>
    <t>45/20</t>
  </si>
  <si>
    <t>К000105</t>
  </si>
  <si>
    <t>Каша рассыпчатая (булгур)</t>
  </si>
  <si>
    <t>К000302</t>
  </si>
  <si>
    <t xml:space="preserve">К000475 </t>
  </si>
  <si>
    <t>Салат картофельный с кукурузой и морковью</t>
  </si>
  <si>
    <t>К000039</t>
  </si>
  <si>
    <t>Суп-хинкал с мясом на м/к бульоне</t>
  </si>
  <si>
    <t>К000006</t>
  </si>
  <si>
    <t>Плов с фасолью (чиляв)</t>
  </si>
  <si>
    <t xml:space="preserve">Суп-харчо со сметаной и чесноком  </t>
  </si>
  <si>
    <t>МБОУ "Гимназия №1" г.Кизилюрта</t>
  </si>
  <si>
    <t>Яйцо отварное</t>
  </si>
  <si>
    <t>Бутерброд с маслом и сыром</t>
  </si>
  <si>
    <t>Рыба (минтай) запеченная</t>
  </si>
  <si>
    <t xml:space="preserve">Яйцо отварное </t>
  </si>
  <si>
    <t>Суп молочный с макаронными изделиями (вермишель)</t>
  </si>
  <si>
    <t>Запеканка из творога со  сгущенным молоком</t>
  </si>
  <si>
    <t xml:space="preserve">Курица запеченная </t>
  </si>
  <si>
    <t>Борщ на м/к бульоне</t>
  </si>
  <si>
    <t>Рыба (минтай) запеченная с овощной подливой</t>
  </si>
  <si>
    <t>Суп молочный с крупой (рис)</t>
  </si>
  <si>
    <t xml:space="preserve">Суп фасолевый на м/к бульоне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</si>
</sst>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99</v>
      </c>
      <c r="D1" s="56"/>
      <c r="E1" s="56"/>
      <c r="F1" s="12" t="s">
        <v>16</v>
      </c>
      <c r="G1" s="2" t="s">
        <v>17</v>
      </c>
      <c r="H1" s="57" t="s">
        <v>68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98</v>
      </c>
      <c r="F6" s="40">
        <v>200</v>
      </c>
      <c r="G6" s="40">
        <v>5</v>
      </c>
      <c r="H6" s="40">
        <v>7</v>
      </c>
      <c r="I6" s="40">
        <v>14</v>
      </c>
      <c r="J6" s="40">
        <v>139</v>
      </c>
      <c r="K6" s="41">
        <v>491</v>
      </c>
      <c r="L6" s="40">
        <v>23.2</v>
      </c>
    </row>
    <row r="7" spans="1:12" ht="15.75" thickBot="1" x14ac:dyDescent="0.3">
      <c r="A7" s="23"/>
      <c r="B7" s="15"/>
      <c r="C7" s="11"/>
      <c r="D7" s="5" t="s">
        <v>21</v>
      </c>
      <c r="E7" s="51" t="s">
        <v>69</v>
      </c>
      <c r="F7" s="52">
        <v>150</v>
      </c>
      <c r="G7" s="52">
        <v>3</v>
      </c>
      <c r="H7" s="52">
        <v>4</v>
      </c>
      <c r="I7" s="52">
        <v>17</v>
      </c>
      <c r="J7" s="52">
        <v>116</v>
      </c>
      <c r="K7" s="53">
        <v>477</v>
      </c>
      <c r="L7" s="52">
        <v>7.57</v>
      </c>
    </row>
    <row r="8" spans="1:12" ht="15" x14ac:dyDescent="0.25">
      <c r="A8" s="23"/>
      <c r="B8" s="15"/>
      <c r="C8" s="11"/>
      <c r="D8" s="5" t="s">
        <v>21</v>
      </c>
      <c r="E8" s="42" t="s">
        <v>106</v>
      </c>
      <c r="F8" s="43">
        <v>50</v>
      </c>
      <c r="G8" s="43">
        <v>12</v>
      </c>
      <c r="H8" s="43">
        <v>16</v>
      </c>
      <c r="I8" s="43">
        <v>0</v>
      </c>
      <c r="J8" s="43">
        <v>191</v>
      </c>
      <c r="K8" s="44">
        <v>486</v>
      </c>
      <c r="L8" s="43">
        <v>19.59</v>
      </c>
    </row>
    <row r="9" spans="1:12" ht="15" x14ac:dyDescent="0.25">
      <c r="A9" s="23"/>
      <c r="B9" s="15"/>
      <c r="C9" s="11"/>
      <c r="D9" s="7" t="s">
        <v>22</v>
      </c>
      <c r="E9" s="42" t="s">
        <v>38</v>
      </c>
      <c r="F9" s="43">
        <v>200</v>
      </c>
      <c r="G9" s="43">
        <v>0</v>
      </c>
      <c r="H9" s="43">
        <v>0</v>
      </c>
      <c r="I9" s="43">
        <v>14</v>
      </c>
      <c r="J9" s="43">
        <v>56</v>
      </c>
      <c r="K9" s="44">
        <v>376</v>
      </c>
      <c r="L9" s="43">
        <v>2.65</v>
      </c>
    </row>
    <row r="10" spans="1:12" ht="15" x14ac:dyDescent="0.25">
      <c r="A10" s="23"/>
      <c r="B10" s="15"/>
      <c r="C10" s="11"/>
      <c r="D10" s="7" t="s">
        <v>30</v>
      </c>
      <c r="E10" s="42" t="s">
        <v>70</v>
      </c>
      <c r="F10" s="43">
        <v>50</v>
      </c>
      <c r="G10" s="43">
        <v>4</v>
      </c>
      <c r="H10" s="43">
        <v>1</v>
      </c>
      <c r="I10" s="43">
        <v>19</v>
      </c>
      <c r="J10" s="43">
        <v>98</v>
      </c>
      <c r="K10" s="44">
        <v>478</v>
      </c>
      <c r="L10" s="43">
        <v>3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 t="s">
        <v>31</v>
      </c>
      <c r="E12" s="42" t="s">
        <v>44</v>
      </c>
      <c r="F12" s="43">
        <v>30</v>
      </c>
      <c r="G12" s="43">
        <v>2</v>
      </c>
      <c r="H12" s="43">
        <v>0</v>
      </c>
      <c r="I12" s="43">
        <v>10</v>
      </c>
      <c r="J12" s="43">
        <v>52</v>
      </c>
      <c r="K12" s="44">
        <v>8</v>
      </c>
      <c r="L12" s="43">
        <v>1.95</v>
      </c>
    </row>
    <row r="13" spans="1:12" ht="15" x14ac:dyDescent="0.25">
      <c r="A13" s="23"/>
      <c r="B13" s="15"/>
      <c r="C13" s="11"/>
      <c r="D13" s="6" t="s">
        <v>25</v>
      </c>
      <c r="E13" s="42" t="s">
        <v>71</v>
      </c>
      <c r="F13" s="43">
        <v>60</v>
      </c>
      <c r="G13" s="43">
        <v>1</v>
      </c>
      <c r="H13" s="43">
        <v>3</v>
      </c>
      <c r="I13" s="43">
        <v>5</v>
      </c>
      <c r="J13" s="43">
        <v>61</v>
      </c>
      <c r="K13" s="44">
        <v>49</v>
      </c>
      <c r="L13" s="43">
        <v>7.86</v>
      </c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740</v>
      </c>
      <c r="G14" s="19">
        <f t="shared" ref="G14:J14" si="0">SUM(G6:G13)</f>
        <v>27</v>
      </c>
      <c r="H14" s="19">
        <f t="shared" si="0"/>
        <v>31</v>
      </c>
      <c r="I14" s="19">
        <f t="shared" si="0"/>
        <v>79</v>
      </c>
      <c r="J14" s="19">
        <f t="shared" si="0"/>
        <v>713</v>
      </c>
      <c r="K14" s="25"/>
      <c r="L14" s="19">
        <f t="shared" ref="L14" si="1">SUM(L6:L13)</f>
        <v>65.820000000000007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58" t="s">
        <v>4</v>
      </c>
      <c r="D25" s="59"/>
      <c r="E25" s="31"/>
      <c r="F25" s="32">
        <f>F14+F24</f>
        <v>740</v>
      </c>
      <c r="G25" s="32">
        <f t="shared" ref="G25:J25" si="4">G14+G24</f>
        <v>27</v>
      </c>
      <c r="H25" s="32">
        <f t="shared" si="4"/>
        <v>31</v>
      </c>
      <c r="I25" s="32">
        <f t="shared" si="4"/>
        <v>79</v>
      </c>
      <c r="J25" s="32">
        <f t="shared" si="4"/>
        <v>713</v>
      </c>
      <c r="K25" s="32"/>
      <c r="L25" s="32">
        <f t="shared" ref="L25" si="5">L14+L24</f>
        <v>65.820000000000007</v>
      </c>
    </row>
    <row r="26" spans="1:12" ht="15.75" thickBot="1" x14ac:dyDescent="0.3">
      <c r="A26" s="14">
        <v>1</v>
      </c>
      <c r="B26" s="15">
        <v>2</v>
      </c>
      <c r="C26" s="22" t="s">
        <v>20</v>
      </c>
      <c r="D26" s="5" t="s">
        <v>25</v>
      </c>
      <c r="E26" s="42" t="s">
        <v>100</v>
      </c>
      <c r="F26" s="43">
        <v>60</v>
      </c>
      <c r="G26" s="54">
        <v>5</v>
      </c>
      <c r="H26" s="54">
        <v>5</v>
      </c>
      <c r="I26" s="54">
        <v>0</v>
      </c>
      <c r="J26" s="43">
        <v>63</v>
      </c>
      <c r="K26" s="41">
        <v>277</v>
      </c>
      <c r="L26" s="40">
        <v>13</v>
      </c>
    </row>
    <row r="27" spans="1:12" ht="15" x14ac:dyDescent="0.25">
      <c r="A27" s="14"/>
      <c r="B27" s="15"/>
      <c r="C27" s="11"/>
      <c r="D27" s="5" t="s">
        <v>21</v>
      </c>
      <c r="E27" s="42" t="s">
        <v>105</v>
      </c>
      <c r="F27" s="43">
        <v>60</v>
      </c>
      <c r="G27" s="54">
        <v>11</v>
      </c>
      <c r="H27" s="54">
        <v>11</v>
      </c>
      <c r="I27" s="54">
        <v>20</v>
      </c>
      <c r="J27" s="43">
        <v>191</v>
      </c>
      <c r="K27" s="44">
        <v>237</v>
      </c>
      <c r="L27" s="43">
        <v>25.36</v>
      </c>
    </row>
    <row r="28" spans="1:12" ht="15" x14ac:dyDescent="0.25">
      <c r="A28" s="14"/>
      <c r="B28" s="15"/>
      <c r="C28" s="11"/>
      <c r="D28" s="7" t="s">
        <v>25</v>
      </c>
      <c r="E28" s="42" t="s">
        <v>101</v>
      </c>
      <c r="F28" s="43">
        <v>70</v>
      </c>
      <c r="G28" s="54">
        <v>6.92</v>
      </c>
      <c r="H28" s="54">
        <v>11.25</v>
      </c>
      <c r="I28" s="54">
        <v>18.600000000000001</v>
      </c>
      <c r="J28" s="43">
        <v>203</v>
      </c>
      <c r="K28" s="44" t="s">
        <v>42</v>
      </c>
      <c r="L28" s="43">
        <v>19.600000000000001</v>
      </c>
    </row>
    <row r="29" spans="1:12" ht="15" x14ac:dyDescent="0.25">
      <c r="A29" s="14"/>
      <c r="B29" s="15"/>
      <c r="C29" s="11"/>
      <c r="D29" s="7" t="s">
        <v>21</v>
      </c>
      <c r="E29" s="42" t="s">
        <v>104</v>
      </c>
      <c r="F29" s="43">
        <v>200</v>
      </c>
      <c r="G29" s="54">
        <v>3</v>
      </c>
      <c r="H29" s="54">
        <v>4</v>
      </c>
      <c r="I29" s="54">
        <v>13</v>
      </c>
      <c r="J29" s="43">
        <v>99</v>
      </c>
      <c r="K29" s="44">
        <v>120</v>
      </c>
      <c r="L29" s="43">
        <v>12.63</v>
      </c>
    </row>
    <row r="30" spans="1:12" ht="15" x14ac:dyDescent="0.25">
      <c r="A30" s="14"/>
      <c r="B30" s="15"/>
      <c r="C30" s="11"/>
      <c r="D30" s="7" t="s">
        <v>46</v>
      </c>
      <c r="E30" s="42" t="s">
        <v>72</v>
      </c>
      <c r="F30" s="43">
        <v>200</v>
      </c>
      <c r="G30" s="54">
        <v>2</v>
      </c>
      <c r="H30" s="54">
        <v>1</v>
      </c>
      <c r="I30" s="54">
        <v>21</v>
      </c>
      <c r="J30" s="43">
        <v>101</v>
      </c>
      <c r="K30" s="44">
        <v>397</v>
      </c>
      <c r="L30" s="43">
        <v>8.98</v>
      </c>
    </row>
    <row r="31" spans="1:12" ht="15" x14ac:dyDescent="0.25">
      <c r="A31" s="14"/>
      <c r="B31" s="15"/>
      <c r="C31" s="11"/>
      <c r="D31" s="6" t="s">
        <v>31</v>
      </c>
      <c r="E31" s="42" t="s">
        <v>44</v>
      </c>
      <c r="F31" s="43">
        <v>30</v>
      </c>
      <c r="G31" s="54">
        <v>2</v>
      </c>
      <c r="H31" s="54">
        <v>0</v>
      </c>
      <c r="I31" s="54">
        <v>10</v>
      </c>
      <c r="J31" s="43">
        <v>52</v>
      </c>
      <c r="K31" s="44" t="s">
        <v>45</v>
      </c>
      <c r="L31" s="43">
        <v>1.95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620</v>
      </c>
      <c r="G33" s="19">
        <f t="shared" ref="G33" si="6">SUM(G26:G32)</f>
        <v>29.92</v>
      </c>
      <c r="H33" s="19">
        <f t="shared" ref="H33" si="7">SUM(H26:H32)</f>
        <v>32.25</v>
      </c>
      <c r="I33" s="19">
        <f t="shared" ref="I33" si="8">SUM(I26:I32)</f>
        <v>82.6</v>
      </c>
      <c r="J33" s="19">
        <f t="shared" ref="J33:L33" si="9">SUM(J26:J32)</f>
        <v>709</v>
      </c>
      <c r="K33" s="25"/>
      <c r="L33" s="19">
        <f t="shared" si="9"/>
        <v>81.52000000000001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58" t="s">
        <v>4</v>
      </c>
      <c r="D44" s="59"/>
      <c r="E44" s="31"/>
      <c r="F44" s="32">
        <f>F33+F43</f>
        <v>620</v>
      </c>
      <c r="G44" s="32">
        <f t="shared" ref="G44" si="14">G33+G43</f>
        <v>29.92</v>
      </c>
      <c r="H44" s="32">
        <f t="shared" ref="H44" si="15">H33+H43</f>
        <v>32.25</v>
      </c>
      <c r="I44" s="32">
        <f t="shared" ref="I44" si="16">I33+I43</f>
        <v>82.6</v>
      </c>
      <c r="J44" s="32">
        <f t="shared" ref="J44:L44" si="17">J33+J43</f>
        <v>709</v>
      </c>
      <c r="K44" s="32"/>
      <c r="L44" s="32">
        <f t="shared" si="17"/>
        <v>81.52000000000001</v>
      </c>
    </row>
    <row r="45" spans="1:12" ht="15.75" thickBot="1" x14ac:dyDescent="0.3">
      <c r="A45" s="20">
        <v>1</v>
      </c>
      <c r="B45" s="21">
        <v>3</v>
      </c>
      <c r="C45" s="22" t="s">
        <v>20</v>
      </c>
      <c r="D45" s="5" t="s">
        <v>21</v>
      </c>
      <c r="E45" s="42" t="s">
        <v>47</v>
      </c>
      <c r="F45" s="43">
        <v>150</v>
      </c>
      <c r="G45" s="54">
        <v>4</v>
      </c>
      <c r="H45" s="54">
        <v>4</v>
      </c>
      <c r="I45" s="54">
        <v>17</v>
      </c>
      <c r="J45" s="43">
        <v>127</v>
      </c>
      <c r="K45" s="41">
        <v>168</v>
      </c>
      <c r="L45" s="40">
        <v>9.4700000000000006</v>
      </c>
    </row>
    <row r="46" spans="1:12" ht="15" x14ac:dyDescent="0.25">
      <c r="A46" s="23"/>
      <c r="B46" s="15"/>
      <c r="C46" s="11"/>
      <c r="D46" s="5" t="s">
        <v>21</v>
      </c>
      <c r="E46" s="42" t="s">
        <v>73</v>
      </c>
      <c r="F46" s="43">
        <v>60</v>
      </c>
      <c r="G46" s="54">
        <v>12</v>
      </c>
      <c r="H46" s="54">
        <v>11</v>
      </c>
      <c r="I46" s="54">
        <v>4</v>
      </c>
      <c r="J46" s="43">
        <v>175</v>
      </c>
      <c r="K46" s="44">
        <v>268</v>
      </c>
      <c r="L46" s="43">
        <v>37.53</v>
      </c>
    </row>
    <row r="47" spans="1:12" ht="15" x14ac:dyDescent="0.25">
      <c r="A47" s="23"/>
      <c r="B47" s="15"/>
      <c r="C47" s="11"/>
      <c r="D47" s="7" t="s">
        <v>25</v>
      </c>
      <c r="E47" s="42" t="s">
        <v>79</v>
      </c>
      <c r="F47" s="43">
        <v>50</v>
      </c>
      <c r="G47" s="54">
        <v>0</v>
      </c>
      <c r="H47" s="54">
        <v>2</v>
      </c>
      <c r="I47" s="54">
        <v>1</v>
      </c>
      <c r="J47" s="43">
        <v>38</v>
      </c>
      <c r="K47" s="44">
        <v>54</v>
      </c>
      <c r="L47" s="43">
        <v>5.54</v>
      </c>
    </row>
    <row r="48" spans="1:12" ht="15" x14ac:dyDescent="0.25">
      <c r="A48" s="23"/>
      <c r="B48" s="15"/>
      <c r="C48" s="11"/>
      <c r="D48" s="7" t="s">
        <v>46</v>
      </c>
      <c r="E48" s="42" t="s">
        <v>48</v>
      </c>
      <c r="F48" s="43">
        <v>200</v>
      </c>
      <c r="G48" s="54">
        <v>0</v>
      </c>
      <c r="H48" s="54">
        <v>0</v>
      </c>
      <c r="I48" s="54">
        <v>14</v>
      </c>
      <c r="J48" s="43">
        <v>57</v>
      </c>
      <c r="K48" s="44">
        <v>377</v>
      </c>
      <c r="L48" s="43">
        <v>3.65</v>
      </c>
    </row>
    <row r="49" spans="1:12" ht="15" x14ac:dyDescent="0.25">
      <c r="A49" s="23"/>
      <c r="B49" s="15"/>
      <c r="C49" s="11"/>
      <c r="D49" s="7" t="s">
        <v>21</v>
      </c>
      <c r="E49" s="42" t="s">
        <v>78</v>
      </c>
      <c r="F49" s="43">
        <v>200</v>
      </c>
      <c r="G49" s="54">
        <v>10</v>
      </c>
      <c r="H49" s="54">
        <v>8</v>
      </c>
      <c r="I49" s="54">
        <v>15</v>
      </c>
      <c r="J49" s="43">
        <v>152</v>
      </c>
      <c r="K49" s="44">
        <v>494</v>
      </c>
      <c r="L49" s="43">
        <v>20.66</v>
      </c>
    </row>
    <row r="50" spans="1:12" ht="15" x14ac:dyDescent="0.25">
      <c r="A50" s="23"/>
      <c r="B50" s="15"/>
      <c r="C50" s="11"/>
      <c r="D50" s="6" t="s">
        <v>30</v>
      </c>
      <c r="E50" s="42" t="s">
        <v>70</v>
      </c>
      <c r="F50" s="43">
        <v>50</v>
      </c>
      <c r="G50" s="54">
        <v>4</v>
      </c>
      <c r="H50" s="54">
        <v>1</v>
      </c>
      <c r="I50" s="54">
        <v>19</v>
      </c>
      <c r="J50" s="43">
        <v>98</v>
      </c>
      <c r="K50" s="44">
        <v>478</v>
      </c>
      <c r="L50" s="43">
        <v>3</v>
      </c>
    </row>
    <row r="51" spans="1:12" ht="15" x14ac:dyDescent="0.25">
      <c r="A51" s="23"/>
      <c r="B51" s="15"/>
      <c r="C51" s="11"/>
      <c r="D51" s="6" t="s">
        <v>31</v>
      </c>
      <c r="E51" s="42" t="s">
        <v>44</v>
      </c>
      <c r="F51" s="43">
        <v>30</v>
      </c>
      <c r="G51" s="54">
        <v>2</v>
      </c>
      <c r="H51" s="54">
        <v>0</v>
      </c>
      <c r="I51" s="54">
        <v>10</v>
      </c>
      <c r="J51" s="43">
        <v>52</v>
      </c>
      <c r="K51" s="44" t="s">
        <v>51</v>
      </c>
      <c r="L51" s="43">
        <v>1.95</v>
      </c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740</v>
      </c>
      <c r="G52" s="19">
        <f>SUM(G45:G51)</f>
        <v>32</v>
      </c>
      <c r="H52" s="19">
        <f>SUM(H45:H51)</f>
        <v>26</v>
      </c>
      <c r="I52" s="19">
        <f>SUM(I45:I51)</f>
        <v>80</v>
      </c>
      <c r="J52" s="19">
        <f>SUM(J45:J51)</f>
        <v>699</v>
      </c>
      <c r="K52" s="25"/>
      <c r="L52" s="19">
        <f>SUM(L45:L51)</f>
        <v>81.8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18">SUM(G53:G61)</f>
        <v>0</v>
      </c>
      <c r="H62" s="19">
        <f t="shared" ref="H62" si="19">SUM(H53:H61)</f>
        <v>0</v>
      </c>
      <c r="I62" s="19">
        <f t="shared" ref="I62" si="20">SUM(I53:I61)</f>
        <v>0</v>
      </c>
      <c r="J62" s="19">
        <f t="shared" ref="J62:L62" si="21">SUM(J53:J61)</f>
        <v>0</v>
      </c>
      <c r="K62" s="25"/>
      <c r="L62" s="19">
        <f t="shared" si="21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58" t="s">
        <v>4</v>
      </c>
      <c r="D63" s="59"/>
      <c r="E63" s="31"/>
      <c r="F63" s="32">
        <f>F52+F62</f>
        <v>740</v>
      </c>
      <c r="G63" s="32">
        <f t="shared" ref="G63" si="22">G52+G62</f>
        <v>32</v>
      </c>
      <c r="H63" s="32">
        <f t="shared" ref="H63" si="23">H52+H62</f>
        <v>26</v>
      </c>
      <c r="I63" s="32">
        <f t="shared" ref="I63" si="24">I52+I62</f>
        <v>80</v>
      </c>
      <c r="J63" s="32">
        <f t="shared" ref="J63:L63" si="25">J52+J62</f>
        <v>699</v>
      </c>
      <c r="K63" s="32"/>
      <c r="L63" s="32">
        <f t="shared" si="25"/>
        <v>81.8</v>
      </c>
    </row>
    <row r="64" spans="1:12" ht="15.75" thickBot="1" x14ac:dyDescent="0.3">
      <c r="A64" s="20">
        <v>1</v>
      </c>
      <c r="B64" s="21">
        <v>4</v>
      </c>
      <c r="C64" s="22" t="s">
        <v>20</v>
      </c>
      <c r="D64" s="5" t="s">
        <v>21</v>
      </c>
      <c r="E64" s="42" t="s">
        <v>74</v>
      </c>
      <c r="F64" s="43">
        <v>150</v>
      </c>
      <c r="G64" s="54">
        <v>3</v>
      </c>
      <c r="H64" s="54">
        <v>4</v>
      </c>
      <c r="I64" s="54">
        <v>17</v>
      </c>
      <c r="J64" s="43">
        <v>109</v>
      </c>
      <c r="K64" s="41">
        <v>475</v>
      </c>
      <c r="L64" s="40">
        <v>18.34</v>
      </c>
    </row>
    <row r="65" spans="1:12" ht="15.75" thickBot="1" x14ac:dyDescent="0.3">
      <c r="A65" s="23"/>
      <c r="B65" s="15"/>
      <c r="C65" s="11"/>
      <c r="D65" s="5" t="s">
        <v>25</v>
      </c>
      <c r="E65" s="42" t="s">
        <v>80</v>
      </c>
      <c r="F65" s="43">
        <v>60</v>
      </c>
      <c r="G65" s="54">
        <v>0</v>
      </c>
      <c r="H65" s="54">
        <v>2</v>
      </c>
      <c r="I65" s="54">
        <v>3</v>
      </c>
      <c r="J65" s="43">
        <v>24</v>
      </c>
      <c r="K65" s="44">
        <v>59</v>
      </c>
      <c r="L65" s="43">
        <v>3.44</v>
      </c>
    </row>
    <row r="66" spans="1:12" ht="15.75" thickBot="1" x14ac:dyDescent="0.3">
      <c r="A66" s="23"/>
      <c r="B66" s="15"/>
      <c r="C66" s="11"/>
      <c r="D66" s="5" t="s">
        <v>21</v>
      </c>
      <c r="E66" s="42" t="s">
        <v>102</v>
      </c>
      <c r="F66" s="43">
        <v>60</v>
      </c>
      <c r="G66" s="54">
        <v>11</v>
      </c>
      <c r="H66" s="54">
        <v>7.5</v>
      </c>
      <c r="I66" s="54">
        <v>4</v>
      </c>
      <c r="J66" s="43">
        <v>127</v>
      </c>
      <c r="K66" s="44" t="s">
        <v>52</v>
      </c>
      <c r="L66" s="43">
        <v>23.02</v>
      </c>
    </row>
    <row r="67" spans="1:12" ht="15" x14ac:dyDescent="0.25">
      <c r="A67" s="23"/>
      <c r="B67" s="15"/>
      <c r="C67" s="11"/>
      <c r="D67" s="5" t="s">
        <v>21</v>
      </c>
      <c r="E67" s="42" t="s">
        <v>53</v>
      </c>
      <c r="F67" s="43">
        <v>200</v>
      </c>
      <c r="G67" s="54">
        <v>10</v>
      </c>
      <c r="H67" s="54">
        <v>9</v>
      </c>
      <c r="I67" s="54">
        <v>11</v>
      </c>
      <c r="J67" s="43">
        <v>130</v>
      </c>
      <c r="K67" s="44" t="s">
        <v>54</v>
      </c>
      <c r="L67" s="43">
        <v>18.14</v>
      </c>
    </row>
    <row r="68" spans="1:12" ht="15" x14ac:dyDescent="0.25">
      <c r="A68" s="23"/>
      <c r="B68" s="15"/>
      <c r="C68" s="11"/>
      <c r="D68" s="8"/>
      <c r="E68" s="42"/>
      <c r="F68" s="43"/>
      <c r="G68" s="54"/>
      <c r="H68" s="54"/>
      <c r="I68" s="54"/>
      <c r="J68" s="43"/>
      <c r="K68" s="44"/>
      <c r="L68" s="43"/>
    </row>
    <row r="69" spans="1:12" ht="15" x14ac:dyDescent="0.25">
      <c r="A69" s="23"/>
      <c r="B69" s="15"/>
      <c r="C69" s="11"/>
      <c r="D69" s="7" t="s">
        <v>30</v>
      </c>
      <c r="E69" s="42" t="s">
        <v>70</v>
      </c>
      <c r="F69" s="43">
        <v>50</v>
      </c>
      <c r="G69" s="54">
        <v>4</v>
      </c>
      <c r="H69" s="54">
        <v>1</v>
      </c>
      <c r="I69" s="54">
        <v>19</v>
      </c>
      <c r="J69" s="43">
        <v>98</v>
      </c>
      <c r="K69" s="44" t="s">
        <v>50</v>
      </c>
      <c r="L69" s="43">
        <v>3</v>
      </c>
    </row>
    <row r="70" spans="1:12" ht="15" x14ac:dyDescent="0.25">
      <c r="A70" s="23"/>
      <c r="B70" s="15"/>
      <c r="C70" s="11"/>
      <c r="D70" s="6" t="s">
        <v>29</v>
      </c>
      <c r="E70" s="42" t="s">
        <v>55</v>
      </c>
      <c r="F70" s="43">
        <v>200</v>
      </c>
      <c r="G70" s="54">
        <v>0</v>
      </c>
      <c r="H70" s="43">
        <v>0</v>
      </c>
      <c r="I70" s="54">
        <v>15</v>
      </c>
      <c r="J70" s="43">
        <v>60</v>
      </c>
      <c r="K70" s="44" t="s">
        <v>56</v>
      </c>
      <c r="L70" s="43">
        <v>5.85</v>
      </c>
    </row>
    <row r="71" spans="1:12" ht="15" x14ac:dyDescent="0.25">
      <c r="A71" s="23"/>
      <c r="B71" s="15"/>
      <c r="C71" s="11"/>
      <c r="D71" s="6" t="s">
        <v>31</v>
      </c>
      <c r="E71" s="42" t="s">
        <v>44</v>
      </c>
      <c r="F71" s="43">
        <v>30</v>
      </c>
      <c r="G71" s="54">
        <v>2</v>
      </c>
      <c r="H71" s="54">
        <v>0</v>
      </c>
      <c r="I71" s="54">
        <v>10</v>
      </c>
      <c r="J71" s="43">
        <v>52</v>
      </c>
      <c r="K71" s="44" t="s">
        <v>45</v>
      </c>
      <c r="L71" s="43">
        <v>1.95</v>
      </c>
    </row>
    <row r="72" spans="1:12" ht="15" x14ac:dyDescent="0.25">
      <c r="A72" s="24"/>
      <c r="B72" s="17"/>
      <c r="C72" s="8"/>
      <c r="D72" s="18" t="s">
        <v>32</v>
      </c>
      <c r="E72" s="9"/>
      <c r="F72" s="19">
        <f>SUM(F64:F71)</f>
        <v>750</v>
      </c>
      <c r="G72" s="19">
        <f t="shared" ref="G72" si="26">SUM(G64:G71)</f>
        <v>30</v>
      </c>
      <c r="H72" s="19">
        <f t="shared" ref="H72" si="27">SUM(H64:H71)</f>
        <v>23.5</v>
      </c>
      <c r="I72" s="19">
        <f t="shared" ref="I72" si="28">SUM(I64:I71)</f>
        <v>79</v>
      </c>
      <c r="J72" s="19">
        <f t="shared" ref="J72" si="29">SUM(J64:J71)</f>
        <v>600</v>
      </c>
      <c r="K72" s="19">
        <f>SUM(K64:K71)</f>
        <v>534</v>
      </c>
      <c r="L72" s="19">
        <f t="shared" ref="L72" si="30">SUM(L64:L71)</f>
        <v>73.739999999999995</v>
      </c>
    </row>
    <row r="73" spans="1:12" ht="15" x14ac:dyDescent="0.25">
      <c r="A73" s="26">
        <f>A64</f>
        <v>1</v>
      </c>
      <c r="B73" s="13">
        <f>B64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32</v>
      </c>
      <c r="E82" s="9"/>
      <c r="F82" s="19">
        <f>SUM(F73:F81)</f>
        <v>0</v>
      </c>
      <c r="G82" s="19">
        <f t="shared" ref="G82" si="31">SUM(G73:G81)</f>
        <v>0</v>
      </c>
      <c r="H82" s="19">
        <f t="shared" ref="H82" si="32">SUM(H73:H81)</f>
        <v>0</v>
      </c>
      <c r="I82" s="19">
        <f t="shared" ref="I82" si="33">SUM(I73:I81)</f>
        <v>0</v>
      </c>
      <c r="J82" s="19">
        <f t="shared" ref="J82:L82" si="34">SUM(J73:J81)</f>
        <v>0</v>
      </c>
      <c r="K82" s="25"/>
      <c r="L82" s="19">
        <f t="shared" si="34"/>
        <v>0</v>
      </c>
    </row>
    <row r="83" spans="1:12" ht="15.75" customHeight="1" thickBot="1" x14ac:dyDescent="0.25">
      <c r="A83" s="29">
        <f>A64</f>
        <v>1</v>
      </c>
      <c r="B83" s="30">
        <f>B64</f>
        <v>4</v>
      </c>
      <c r="C83" s="58" t="s">
        <v>4</v>
      </c>
      <c r="D83" s="59"/>
      <c r="E83" s="31"/>
      <c r="F83" s="32">
        <f>F72+F82</f>
        <v>750</v>
      </c>
      <c r="G83" s="32">
        <f t="shared" ref="G83" si="35">G72+G82</f>
        <v>30</v>
      </c>
      <c r="H83" s="32">
        <f t="shared" ref="H83" si="36">H72+H82</f>
        <v>23.5</v>
      </c>
      <c r="I83" s="32">
        <f t="shared" ref="I83" si="37">I72+I82</f>
        <v>79</v>
      </c>
      <c r="J83" s="32">
        <f t="shared" ref="J83:L83" si="38">J72+J82</f>
        <v>600</v>
      </c>
      <c r="K83" s="32"/>
      <c r="L83" s="32">
        <f t="shared" si="38"/>
        <v>73.739999999999995</v>
      </c>
    </row>
    <row r="84" spans="1:12" ht="15" x14ac:dyDescent="0.25">
      <c r="A84" s="20">
        <v>1</v>
      </c>
      <c r="B84" s="21">
        <v>5</v>
      </c>
      <c r="C84" s="22" t="s">
        <v>20</v>
      </c>
      <c r="D84" s="5"/>
      <c r="E84" s="42"/>
      <c r="F84" s="43"/>
      <c r="G84" s="54"/>
      <c r="H84" s="54"/>
      <c r="I84" s="54"/>
      <c r="J84" s="43"/>
      <c r="K84" s="41"/>
      <c r="L84" s="40"/>
    </row>
    <row r="85" spans="1:12" ht="15" x14ac:dyDescent="0.25">
      <c r="A85" s="23"/>
      <c r="B85" s="15"/>
      <c r="C85" s="11"/>
      <c r="D85" s="6" t="s">
        <v>46</v>
      </c>
      <c r="E85" s="42" t="s">
        <v>48</v>
      </c>
      <c r="F85" s="43">
        <v>200</v>
      </c>
      <c r="G85" s="54">
        <v>0.24</v>
      </c>
      <c r="H85" s="54">
        <v>0.05</v>
      </c>
      <c r="I85" s="54">
        <v>13.8</v>
      </c>
      <c r="J85" s="43">
        <v>57</v>
      </c>
      <c r="K85" s="44" t="s">
        <v>49</v>
      </c>
      <c r="L85" s="43">
        <v>3.65</v>
      </c>
    </row>
    <row r="86" spans="1:12" ht="15" x14ac:dyDescent="0.25">
      <c r="A86" s="23"/>
      <c r="B86" s="15"/>
      <c r="C86" s="11"/>
      <c r="D86" s="7" t="s">
        <v>21</v>
      </c>
      <c r="E86" s="42" t="s">
        <v>75</v>
      </c>
      <c r="F86" s="43">
        <v>200</v>
      </c>
      <c r="G86" s="54">
        <v>5</v>
      </c>
      <c r="H86" s="54">
        <v>6</v>
      </c>
      <c r="I86" s="54">
        <v>13</v>
      </c>
      <c r="J86" s="43">
        <v>128</v>
      </c>
      <c r="K86" s="44" t="s">
        <v>57</v>
      </c>
      <c r="L86" s="43">
        <v>17.329999999999998</v>
      </c>
    </row>
    <row r="87" spans="1:12" ht="15" x14ac:dyDescent="0.25">
      <c r="A87" s="23"/>
      <c r="B87" s="15"/>
      <c r="C87" s="11"/>
      <c r="D87" s="7" t="s">
        <v>25</v>
      </c>
      <c r="E87" s="42" t="s">
        <v>83</v>
      </c>
      <c r="F87" s="43">
        <v>50</v>
      </c>
      <c r="G87" s="54">
        <v>2.2400000000000002</v>
      </c>
      <c r="H87" s="54">
        <v>2.85</v>
      </c>
      <c r="I87" s="54">
        <v>8.89</v>
      </c>
      <c r="J87" s="43">
        <v>70</v>
      </c>
      <c r="K87" s="44" t="s">
        <v>84</v>
      </c>
      <c r="L87" s="43">
        <v>8.73</v>
      </c>
    </row>
    <row r="88" spans="1:12" ht="15" x14ac:dyDescent="0.25">
      <c r="A88" s="23"/>
      <c r="B88" s="15"/>
      <c r="C88" s="11"/>
      <c r="D88" s="7" t="s">
        <v>23</v>
      </c>
      <c r="E88" s="42" t="s">
        <v>70</v>
      </c>
      <c r="F88" s="43">
        <v>50</v>
      </c>
      <c r="G88" s="54">
        <v>4</v>
      </c>
      <c r="H88" s="54">
        <v>1</v>
      </c>
      <c r="I88" s="54">
        <v>19</v>
      </c>
      <c r="J88" s="43">
        <v>98</v>
      </c>
      <c r="K88" s="44" t="s">
        <v>50</v>
      </c>
      <c r="L88" s="43">
        <v>3</v>
      </c>
    </row>
    <row r="89" spans="1:12" ht="15" x14ac:dyDescent="0.25">
      <c r="A89" s="23"/>
      <c r="B89" s="15"/>
      <c r="C89" s="11"/>
      <c r="D89" s="7" t="s">
        <v>21</v>
      </c>
      <c r="E89" s="42" t="s">
        <v>81</v>
      </c>
      <c r="F89" s="43">
        <v>150</v>
      </c>
      <c r="G89" s="54">
        <v>11.58</v>
      </c>
      <c r="H89" s="54">
        <v>13.86</v>
      </c>
      <c r="I89" s="54">
        <v>26.96</v>
      </c>
      <c r="J89" s="43">
        <v>279</v>
      </c>
      <c r="K89" s="44" t="s">
        <v>82</v>
      </c>
      <c r="L89" s="43">
        <v>37.82</v>
      </c>
    </row>
    <row r="90" spans="1:12" ht="15" x14ac:dyDescent="0.25">
      <c r="A90" s="23"/>
      <c r="B90" s="15"/>
      <c r="C90" s="11"/>
      <c r="D90" s="6" t="s">
        <v>31</v>
      </c>
      <c r="E90" s="42" t="s">
        <v>44</v>
      </c>
      <c r="F90" s="43">
        <v>30</v>
      </c>
      <c r="G90" s="54">
        <v>2</v>
      </c>
      <c r="H90" s="54">
        <v>0</v>
      </c>
      <c r="I90" s="54">
        <v>10</v>
      </c>
      <c r="J90" s="43">
        <v>52</v>
      </c>
      <c r="K90" s="44" t="s">
        <v>45</v>
      </c>
      <c r="L90" s="43">
        <v>1.95</v>
      </c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32</v>
      </c>
      <c r="E92" s="9"/>
      <c r="F92" s="19">
        <f>SUM(F84:F91)</f>
        <v>680</v>
      </c>
      <c r="G92" s="19">
        <f t="shared" ref="G92" si="39">SUM(G84:G91)</f>
        <v>25.060000000000002</v>
      </c>
      <c r="H92" s="19">
        <f t="shared" ref="H92" si="40">SUM(H84:H91)</f>
        <v>23.759999999999998</v>
      </c>
      <c r="I92" s="19">
        <f t="shared" ref="I92" si="41">SUM(I84:I91)</f>
        <v>91.65</v>
      </c>
      <c r="J92" s="19">
        <f t="shared" ref="J92" si="42">SUM(J84:J91)</f>
        <v>684</v>
      </c>
      <c r="K92" s="25"/>
      <c r="L92" s="19">
        <f>SUM(L84:L91)</f>
        <v>72.48</v>
      </c>
    </row>
    <row r="93" spans="1:12" ht="15" x14ac:dyDescent="0.25">
      <c r="A93" s="26">
        <f>A84</f>
        <v>1</v>
      </c>
      <c r="B93" s="13">
        <f>B84</f>
        <v>5</v>
      </c>
      <c r="C93" s="10" t="s">
        <v>24</v>
      </c>
      <c r="D93" s="7" t="s">
        <v>25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32</v>
      </c>
      <c r="E102" s="9"/>
      <c r="F102" s="19">
        <f>SUM(F93:F101)</f>
        <v>0</v>
      </c>
      <c r="G102" s="19">
        <f t="shared" ref="G102" si="43">SUM(G93:G101)</f>
        <v>0</v>
      </c>
      <c r="H102" s="19">
        <f t="shared" ref="H102" si="44">SUM(H93:H101)</f>
        <v>0</v>
      </c>
      <c r="I102" s="19">
        <f t="shared" ref="I102" si="45">SUM(I93:I101)</f>
        <v>0</v>
      </c>
      <c r="J102" s="19">
        <f t="shared" ref="J102:L102" si="46">SUM(J93:J101)</f>
        <v>0</v>
      </c>
      <c r="K102" s="25"/>
      <c r="L102" s="19">
        <f t="shared" si="46"/>
        <v>0</v>
      </c>
    </row>
    <row r="103" spans="1:12" ht="15.75" customHeight="1" thickBot="1" x14ac:dyDescent="0.25">
      <c r="A103" s="29">
        <f>A84</f>
        <v>1</v>
      </c>
      <c r="B103" s="30">
        <f>B84</f>
        <v>5</v>
      </c>
      <c r="C103" s="58" t="s">
        <v>4</v>
      </c>
      <c r="D103" s="59"/>
      <c r="E103" s="31"/>
      <c r="F103" s="32">
        <f>F92+F102</f>
        <v>680</v>
      </c>
      <c r="G103" s="32">
        <f t="shared" ref="G103" si="47">G92+G102</f>
        <v>25.060000000000002</v>
      </c>
      <c r="H103" s="32">
        <f t="shared" ref="H103" si="48">H92+H102</f>
        <v>23.759999999999998</v>
      </c>
      <c r="I103" s="32">
        <f t="shared" ref="I103" si="49">I92+I102</f>
        <v>91.65</v>
      </c>
      <c r="J103" s="32">
        <f t="shared" ref="J103:L103" si="50">J92+J102</f>
        <v>684</v>
      </c>
      <c r="K103" s="32"/>
      <c r="L103" s="32">
        <f t="shared" si="50"/>
        <v>72.48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42" t="s">
        <v>58</v>
      </c>
      <c r="F104" s="43">
        <v>75</v>
      </c>
      <c r="G104" s="54">
        <v>9.33</v>
      </c>
      <c r="H104" s="54">
        <v>9.1300000000000008</v>
      </c>
      <c r="I104" s="54">
        <v>3.36</v>
      </c>
      <c r="J104" s="43">
        <v>133</v>
      </c>
      <c r="K104" s="41">
        <v>246</v>
      </c>
      <c r="L104" s="40">
        <v>32.54</v>
      </c>
    </row>
    <row r="105" spans="1:12" ht="15" x14ac:dyDescent="0.25">
      <c r="A105" s="23"/>
      <c r="B105" s="15"/>
      <c r="C105" s="11"/>
      <c r="D105" s="7" t="s">
        <v>22</v>
      </c>
      <c r="E105" s="42" t="s">
        <v>38</v>
      </c>
      <c r="F105" s="43">
        <v>200</v>
      </c>
      <c r="G105" s="54">
        <v>0.19</v>
      </c>
      <c r="H105" s="54">
        <v>0.04</v>
      </c>
      <c r="I105" s="54">
        <v>13.66</v>
      </c>
      <c r="J105" s="43">
        <v>56</v>
      </c>
      <c r="K105" s="44" t="s">
        <v>59</v>
      </c>
      <c r="L105" s="43">
        <v>2.65</v>
      </c>
    </row>
    <row r="106" spans="1:12" ht="15" x14ac:dyDescent="0.25">
      <c r="A106" s="23"/>
      <c r="B106" s="15"/>
      <c r="C106" s="11"/>
      <c r="D106" s="7" t="s">
        <v>21</v>
      </c>
      <c r="E106" s="42" t="s">
        <v>76</v>
      </c>
      <c r="F106" s="43">
        <v>150</v>
      </c>
      <c r="G106" s="54">
        <v>5</v>
      </c>
      <c r="H106" s="54">
        <v>2</v>
      </c>
      <c r="I106" s="54">
        <v>31</v>
      </c>
      <c r="J106" s="43">
        <v>160</v>
      </c>
      <c r="K106" s="44" t="s">
        <v>60</v>
      </c>
      <c r="L106" s="43">
        <v>3.46</v>
      </c>
    </row>
    <row r="107" spans="1:12" ht="15" x14ac:dyDescent="0.25">
      <c r="A107" s="23"/>
      <c r="B107" s="15"/>
      <c r="C107" s="11"/>
      <c r="D107" s="7" t="s">
        <v>25</v>
      </c>
      <c r="E107" s="42" t="s">
        <v>85</v>
      </c>
      <c r="F107" s="43">
        <v>60</v>
      </c>
      <c r="G107" s="54">
        <v>1.27</v>
      </c>
      <c r="H107" s="54">
        <v>2.15</v>
      </c>
      <c r="I107" s="54">
        <v>4.25</v>
      </c>
      <c r="J107" s="43">
        <v>41</v>
      </c>
      <c r="K107" s="44" t="s">
        <v>86</v>
      </c>
      <c r="L107" s="43">
        <v>8.98</v>
      </c>
    </row>
    <row r="108" spans="1:12" ht="15" x14ac:dyDescent="0.25">
      <c r="A108" s="23"/>
      <c r="B108" s="15"/>
      <c r="C108" s="11"/>
      <c r="D108" s="6" t="s">
        <v>21</v>
      </c>
      <c r="E108" s="42" t="s">
        <v>62</v>
      </c>
      <c r="F108" s="43">
        <v>200</v>
      </c>
      <c r="G108" s="54">
        <v>11.37</v>
      </c>
      <c r="H108" s="54">
        <v>7.11</v>
      </c>
      <c r="I108" s="54">
        <v>27.76</v>
      </c>
      <c r="J108" s="43">
        <v>221</v>
      </c>
      <c r="K108" s="44">
        <v>200</v>
      </c>
      <c r="L108" s="43">
        <v>13.79</v>
      </c>
    </row>
    <row r="109" spans="1:12" ht="15" x14ac:dyDescent="0.25">
      <c r="A109" s="23"/>
      <c r="B109" s="15"/>
      <c r="C109" s="11"/>
      <c r="D109" s="6" t="s">
        <v>30</v>
      </c>
      <c r="E109" s="42" t="s">
        <v>70</v>
      </c>
      <c r="F109" s="43">
        <v>50</v>
      </c>
      <c r="G109" s="54">
        <v>4.25</v>
      </c>
      <c r="H109" s="54">
        <v>0.8</v>
      </c>
      <c r="I109" s="54">
        <v>18.5</v>
      </c>
      <c r="J109" s="43">
        <v>98</v>
      </c>
      <c r="K109" s="44" t="s">
        <v>50</v>
      </c>
      <c r="L109" s="43">
        <v>3</v>
      </c>
    </row>
    <row r="110" spans="1:12" ht="15" x14ac:dyDescent="0.25">
      <c r="A110" s="23"/>
      <c r="B110" s="15"/>
      <c r="C110" s="11"/>
      <c r="D110" s="6" t="s">
        <v>31</v>
      </c>
      <c r="E110" s="42" t="s">
        <v>44</v>
      </c>
      <c r="F110" s="43">
        <v>30</v>
      </c>
      <c r="G110" s="54">
        <v>1.98</v>
      </c>
      <c r="H110" s="54">
        <v>0.36</v>
      </c>
      <c r="I110" s="54">
        <v>10.23</v>
      </c>
      <c r="J110" s="43">
        <v>52</v>
      </c>
      <c r="K110" s="44" t="s">
        <v>45</v>
      </c>
      <c r="L110" s="43">
        <v>1.95</v>
      </c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SUM(F104:F110)</f>
        <v>765</v>
      </c>
      <c r="G111" s="19">
        <f>SUM(G104:G110)</f>
        <v>33.389999999999993</v>
      </c>
      <c r="H111" s="19">
        <f>SUM(H104:H110)</f>
        <v>21.59</v>
      </c>
      <c r="I111" s="19">
        <f>SUM(I104:I110)</f>
        <v>108.76</v>
      </c>
      <c r="J111" s="19">
        <f>SUM(J104:J110)</f>
        <v>761</v>
      </c>
      <c r="K111" s="25"/>
      <c r="L111" s="19">
        <f>SUM(L104:L110)</f>
        <v>66.36999999999999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24</v>
      </c>
      <c r="D112" s="7" t="s">
        <v>25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32</v>
      </c>
      <c r="E121" s="9"/>
      <c r="F121" s="19">
        <f>SUM(F112:F120)</f>
        <v>0</v>
      </c>
      <c r="G121" s="19">
        <f t="shared" ref="G121:J121" si="51">SUM(G112:G120)</f>
        <v>0</v>
      </c>
      <c r="H121" s="19">
        <f t="shared" si="51"/>
        <v>0</v>
      </c>
      <c r="I121" s="19">
        <f t="shared" si="51"/>
        <v>0</v>
      </c>
      <c r="J121" s="19">
        <f t="shared" si="51"/>
        <v>0</v>
      </c>
      <c r="K121" s="25"/>
      <c r="L121" s="19">
        <f t="shared" ref="L121" si="52">SUM(L112:L120)</f>
        <v>0</v>
      </c>
    </row>
    <row r="122" spans="1:12" ht="15.75" thickBot="1" x14ac:dyDescent="0.25">
      <c r="A122" s="29">
        <f>A104</f>
        <v>2</v>
      </c>
      <c r="B122" s="30">
        <f>B104</f>
        <v>1</v>
      </c>
      <c r="C122" s="58" t="s">
        <v>4</v>
      </c>
      <c r="D122" s="59"/>
      <c r="E122" s="31"/>
      <c r="F122" s="32">
        <f>F111+F121</f>
        <v>765</v>
      </c>
      <c r="G122" s="32">
        <f t="shared" ref="G122" si="53">G111+G121</f>
        <v>33.389999999999993</v>
      </c>
      <c r="H122" s="32">
        <f t="shared" ref="H122" si="54">H111+H121</f>
        <v>21.59</v>
      </c>
      <c r="I122" s="32">
        <f t="shared" ref="I122" si="55">I111+I121</f>
        <v>108.76</v>
      </c>
      <c r="J122" s="32">
        <f t="shared" ref="J122:L122" si="56">J111+J121</f>
        <v>761</v>
      </c>
      <c r="K122" s="32"/>
      <c r="L122" s="32">
        <f t="shared" si="56"/>
        <v>66.36999999999999</v>
      </c>
    </row>
    <row r="123" spans="1:12" ht="15.75" thickBot="1" x14ac:dyDescent="0.3">
      <c r="A123" s="14">
        <v>2</v>
      </c>
      <c r="B123" s="15">
        <v>2</v>
      </c>
      <c r="C123" s="22" t="s">
        <v>20</v>
      </c>
      <c r="D123" s="5" t="s">
        <v>25</v>
      </c>
      <c r="E123" s="42" t="s">
        <v>103</v>
      </c>
      <c r="F123" s="43">
        <v>60</v>
      </c>
      <c r="G123" s="54">
        <v>5.08</v>
      </c>
      <c r="H123" s="54">
        <v>4.5999999999999996</v>
      </c>
      <c r="I123" s="54">
        <v>0.28000000000000003</v>
      </c>
      <c r="J123" s="43">
        <v>63</v>
      </c>
      <c r="K123" s="41" t="s">
        <v>39</v>
      </c>
      <c r="L123" s="40">
        <v>13</v>
      </c>
    </row>
    <row r="124" spans="1:12" ht="15" x14ac:dyDescent="0.25">
      <c r="A124" s="14"/>
      <c r="B124" s="15"/>
      <c r="C124" s="11"/>
      <c r="D124" s="5" t="s">
        <v>21</v>
      </c>
      <c r="E124" s="42" t="s">
        <v>105</v>
      </c>
      <c r="F124" s="43">
        <v>60</v>
      </c>
      <c r="G124" s="54">
        <v>10.43</v>
      </c>
      <c r="H124" s="54">
        <v>8.4</v>
      </c>
      <c r="I124" s="54">
        <v>18.329999999999998</v>
      </c>
      <c r="J124" s="43">
        <v>191</v>
      </c>
      <c r="K124" s="44" t="s">
        <v>40</v>
      </c>
      <c r="L124" s="43">
        <v>25.36</v>
      </c>
    </row>
    <row r="125" spans="1:12" ht="15" x14ac:dyDescent="0.25">
      <c r="A125" s="14"/>
      <c r="B125" s="15"/>
      <c r="C125" s="11"/>
      <c r="D125" s="7" t="s">
        <v>25</v>
      </c>
      <c r="E125" s="42" t="s">
        <v>41</v>
      </c>
      <c r="F125" s="43">
        <v>61</v>
      </c>
      <c r="G125" s="54">
        <v>5.59</v>
      </c>
      <c r="H125" s="54">
        <v>6.81</v>
      </c>
      <c r="I125" s="54">
        <v>18.559999999999999</v>
      </c>
      <c r="J125" s="43">
        <v>203</v>
      </c>
      <c r="K125" s="44" t="s">
        <v>42</v>
      </c>
      <c r="L125" s="43">
        <v>19.600000000000001</v>
      </c>
    </row>
    <row r="126" spans="1:12" ht="15" x14ac:dyDescent="0.25">
      <c r="A126" s="14"/>
      <c r="B126" s="15"/>
      <c r="C126" s="11"/>
      <c r="D126" s="7" t="s">
        <v>21</v>
      </c>
      <c r="E126" s="42" t="s">
        <v>109</v>
      </c>
      <c r="F126" s="43">
        <v>200</v>
      </c>
      <c r="G126" s="54">
        <v>2</v>
      </c>
      <c r="H126" s="54">
        <v>4</v>
      </c>
      <c r="I126" s="54">
        <v>10</v>
      </c>
      <c r="J126" s="43">
        <v>81</v>
      </c>
      <c r="K126" s="44" t="s">
        <v>63</v>
      </c>
      <c r="L126" s="43">
        <v>10.87</v>
      </c>
    </row>
    <row r="127" spans="1:12" ht="15" x14ac:dyDescent="0.25">
      <c r="A127" s="14"/>
      <c r="B127" s="15"/>
      <c r="C127" s="11"/>
      <c r="D127" s="7" t="s">
        <v>46</v>
      </c>
      <c r="E127" s="42" t="s">
        <v>72</v>
      </c>
      <c r="F127" s="43">
        <v>200</v>
      </c>
      <c r="G127" s="54">
        <v>1.5</v>
      </c>
      <c r="H127" s="54">
        <v>1.43</v>
      </c>
      <c r="I127" s="54">
        <v>21.57</v>
      </c>
      <c r="J127" s="43">
        <v>101</v>
      </c>
      <c r="K127" s="44" t="s">
        <v>43</v>
      </c>
      <c r="L127" s="43">
        <v>8.98</v>
      </c>
    </row>
    <row r="128" spans="1:12" ht="15" x14ac:dyDescent="0.25">
      <c r="A128" s="14"/>
      <c r="B128" s="15"/>
      <c r="C128" s="11"/>
      <c r="D128" s="6" t="s">
        <v>31</v>
      </c>
      <c r="E128" s="42" t="s">
        <v>44</v>
      </c>
      <c r="F128" s="43">
        <v>30</v>
      </c>
      <c r="G128" s="54">
        <v>1.98</v>
      </c>
      <c r="H128" s="54">
        <v>0.36</v>
      </c>
      <c r="I128" s="54">
        <v>10.23</v>
      </c>
      <c r="J128" s="43">
        <v>52</v>
      </c>
      <c r="K128" s="44" t="s">
        <v>45</v>
      </c>
      <c r="L128" s="43">
        <v>1.95</v>
      </c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32</v>
      </c>
      <c r="E130" s="9"/>
      <c r="F130" s="19">
        <f>SUM(F123:F129)</f>
        <v>611</v>
      </c>
      <c r="G130" s="19">
        <f t="shared" ref="G130:J130" si="57">SUM(G123:G129)</f>
        <v>26.580000000000002</v>
      </c>
      <c r="H130" s="19">
        <f t="shared" si="57"/>
        <v>25.599999999999998</v>
      </c>
      <c r="I130" s="19">
        <f t="shared" si="57"/>
        <v>78.970000000000013</v>
      </c>
      <c r="J130" s="19">
        <f t="shared" si="57"/>
        <v>691</v>
      </c>
      <c r="K130" s="25"/>
      <c r="L130" s="19">
        <f t="shared" ref="L130" si="58">SUM(L123:L129)</f>
        <v>79.760000000000005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59">SUM(G131:G139)</f>
        <v>0</v>
      </c>
      <c r="H140" s="19">
        <f t="shared" si="59"/>
        <v>0</v>
      </c>
      <c r="I140" s="19">
        <f t="shared" si="59"/>
        <v>0</v>
      </c>
      <c r="J140" s="19">
        <f t="shared" si="59"/>
        <v>0</v>
      </c>
      <c r="K140" s="25"/>
      <c r="L140" s="19">
        <f t="shared" ref="L140" si="60">SUM(L131:L139)</f>
        <v>0</v>
      </c>
    </row>
    <row r="141" spans="1:12" ht="15.75" thickBot="1" x14ac:dyDescent="0.25">
      <c r="A141" s="33">
        <f>A123</f>
        <v>2</v>
      </c>
      <c r="B141" s="33">
        <f>B123</f>
        <v>2</v>
      </c>
      <c r="C141" s="58" t="s">
        <v>4</v>
      </c>
      <c r="D141" s="59"/>
      <c r="E141" s="31"/>
      <c r="F141" s="32">
        <f>F130+F140</f>
        <v>611</v>
      </c>
      <c r="G141" s="32">
        <f t="shared" ref="G141" si="61">G130+G140</f>
        <v>26.580000000000002</v>
      </c>
      <c r="H141" s="32">
        <f t="shared" ref="H141" si="62">H130+H140</f>
        <v>25.599999999999998</v>
      </c>
      <c r="I141" s="32">
        <f t="shared" ref="I141" si="63">I130+I140</f>
        <v>78.970000000000013</v>
      </c>
      <c r="J141" s="32">
        <f t="shared" ref="J141:L141" si="64">J130+J140</f>
        <v>691</v>
      </c>
      <c r="K141" s="32"/>
      <c r="L141" s="32">
        <f t="shared" si="64"/>
        <v>79.760000000000005</v>
      </c>
    </row>
    <row r="142" spans="1:12" ht="15.75" thickBot="1" x14ac:dyDescent="0.3">
      <c r="A142" s="20">
        <v>2</v>
      </c>
      <c r="B142" s="21">
        <v>3</v>
      </c>
      <c r="C142" s="22" t="s">
        <v>20</v>
      </c>
      <c r="D142" s="5" t="s">
        <v>21</v>
      </c>
      <c r="E142" s="42" t="s">
        <v>87</v>
      </c>
      <c r="F142" s="43" t="s">
        <v>88</v>
      </c>
      <c r="G142" s="54">
        <v>10.63</v>
      </c>
      <c r="H142" s="54">
        <v>12.56</v>
      </c>
      <c r="I142" s="54">
        <v>5.32</v>
      </c>
      <c r="J142" s="43">
        <v>177</v>
      </c>
      <c r="K142" s="41" t="s">
        <v>89</v>
      </c>
      <c r="L142" s="40">
        <v>36.31</v>
      </c>
    </row>
    <row r="143" spans="1:12" ht="15" x14ac:dyDescent="0.25">
      <c r="A143" s="23"/>
      <c r="B143" s="15"/>
      <c r="C143" s="11"/>
      <c r="D143" s="5" t="s">
        <v>21</v>
      </c>
      <c r="E143" s="42" t="s">
        <v>107</v>
      </c>
      <c r="F143" s="43">
        <v>200</v>
      </c>
      <c r="G143" s="54">
        <v>6.49</v>
      </c>
      <c r="H143" s="54">
        <v>9.1999999999999993</v>
      </c>
      <c r="I143" s="54">
        <v>5.44</v>
      </c>
      <c r="J143" s="43">
        <v>131</v>
      </c>
      <c r="K143" s="44" t="s">
        <v>64</v>
      </c>
      <c r="L143" s="43">
        <v>19.440000000000001</v>
      </c>
    </row>
    <row r="144" spans="1:12" ht="15" x14ac:dyDescent="0.25">
      <c r="A144" s="23"/>
      <c r="B144" s="15"/>
      <c r="C144" s="11"/>
      <c r="D144" s="8"/>
      <c r="E144" s="42" t="s">
        <v>90</v>
      </c>
      <c r="F144" s="43">
        <v>150</v>
      </c>
      <c r="G144" s="54">
        <v>0.41</v>
      </c>
      <c r="H144" s="54">
        <v>7.37</v>
      </c>
      <c r="I144" s="54">
        <v>20.77</v>
      </c>
      <c r="J144" s="43">
        <v>151</v>
      </c>
      <c r="K144" s="44" t="s">
        <v>91</v>
      </c>
      <c r="L144" s="43">
        <v>9.6199999999999992</v>
      </c>
    </row>
    <row r="145" spans="1:12" ht="15" x14ac:dyDescent="0.25">
      <c r="A145" s="23"/>
      <c r="B145" s="15"/>
      <c r="C145" s="11"/>
      <c r="D145" s="7" t="s">
        <v>30</v>
      </c>
      <c r="E145" s="42" t="s">
        <v>70</v>
      </c>
      <c r="F145" s="43">
        <v>50</v>
      </c>
      <c r="G145" s="54">
        <v>4.25</v>
      </c>
      <c r="H145" s="54">
        <v>0.8</v>
      </c>
      <c r="I145" s="54">
        <v>18.5</v>
      </c>
      <c r="J145" s="43">
        <v>98</v>
      </c>
      <c r="K145" s="44" t="s">
        <v>50</v>
      </c>
      <c r="L145" s="43">
        <v>3</v>
      </c>
    </row>
    <row r="146" spans="1:12" ht="15.75" customHeight="1" x14ac:dyDescent="0.25">
      <c r="A146" s="23"/>
      <c r="B146" s="15"/>
      <c r="C146" s="11"/>
      <c r="D146" s="7" t="s">
        <v>29</v>
      </c>
      <c r="E146" s="42" t="s">
        <v>55</v>
      </c>
      <c r="F146" s="43">
        <v>200</v>
      </c>
      <c r="G146" s="54">
        <v>0.03</v>
      </c>
      <c r="H146" s="43">
        <v>0</v>
      </c>
      <c r="I146" s="54">
        <v>14.94</v>
      </c>
      <c r="J146" s="43">
        <v>60</v>
      </c>
      <c r="K146" s="44" t="s">
        <v>56</v>
      </c>
      <c r="L146" s="43">
        <v>5.85</v>
      </c>
    </row>
    <row r="147" spans="1:12" ht="15" x14ac:dyDescent="0.25">
      <c r="A147" s="23"/>
      <c r="B147" s="15"/>
      <c r="C147" s="11"/>
      <c r="D147" s="7" t="s">
        <v>25</v>
      </c>
      <c r="E147" s="42" t="s">
        <v>77</v>
      </c>
      <c r="F147" s="43">
        <v>60</v>
      </c>
      <c r="G147" s="54">
        <v>0.62</v>
      </c>
      <c r="H147" s="54">
        <v>1.04</v>
      </c>
      <c r="I147" s="54">
        <v>2.96</v>
      </c>
      <c r="J147" s="43">
        <v>24</v>
      </c>
      <c r="K147" s="44" t="s">
        <v>65</v>
      </c>
      <c r="L147" s="43">
        <v>3.44</v>
      </c>
    </row>
    <row r="148" spans="1:12" ht="15" x14ac:dyDescent="0.25">
      <c r="A148" s="23"/>
      <c r="B148" s="15"/>
      <c r="C148" s="11"/>
      <c r="D148" s="6" t="s">
        <v>31</v>
      </c>
      <c r="E148" s="42" t="s">
        <v>44</v>
      </c>
      <c r="F148" s="43">
        <v>30</v>
      </c>
      <c r="G148" s="54">
        <v>1.98</v>
      </c>
      <c r="H148" s="54">
        <v>0.36</v>
      </c>
      <c r="I148" s="54">
        <v>10.23</v>
      </c>
      <c r="J148" s="43">
        <v>52</v>
      </c>
      <c r="K148" s="44" t="s">
        <v>45</v>
      </c>
      <c r="L148" s="43">
        <v>1.95</v>
      </c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32</v>
      </c>
      <c r="E150" s="9"/>
      <c r="F150" s="19">
        <f>SUM(F142:F149)</f>
        <v>690</v>
      </c>
      <c r="G150" s="19">
        <f t="shared" ref="G150:J150" si="65">SUM(G142:G149)</f>
        <v>24.410000000000004</v>
      </c>
      <c r="H150" s="19">
        <f t="shared" si="65"/>
        <v>31.33</v>
      </c>
      <c r="I150" s="19">
        <f t="shared" si="65"/>
        <v>78.16</v>
      </c>
      <c r="J150" s="19">
        <f t="shared" si="65"/>
        <v>693</v>
      </c>
      <c r="K150" s="25"/>
      <c r="L150" s="19">
        <f t="shared" ref="L150" si="66">SUM(L142:L149)</f>
        <v>79.61</v>
      </c>
    </row>
    <row r="151" spans="1:12" ht="15" x14ac:dyDescent="0.25">
      <c r="A151" s="26">
        <f>A142</f>
        <v>2</v>
      </c>
      <c r="B151" s="13">
        <f>B142</f>
        <v>3</v>
      </c>
      <c r="C151" s="10" t="s">
        <v>24</v>
      </c>
      <c r="D151" s="7" t="s">
        <v>25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32</v>
      </c>
      <c r="E160" s="9"/>
      <c r="F160" s="19">
        <f>SUM(F151:F159)</f>
        <v>0</v>
      </c>
      <c r="G160" s="19">
        <f t="shared" ref="G160:J160" si="67">SUM(G151:G159)</f>
        <v>0</v>
      </c>
      <c r="H160" s="19">
        <f t="shared" si="67"/>
        <v>0</v>
      </c>
      <c r="I160" s="19">
        <f t="shared" si="67"/>
        <v>0</v>
      </c>
      <c r="J160" s="19">
        <f t="shared" si="67"/>
        <v>0</v>
      </c>
      <c r="K160" s="25"/>
      <c r="L160" s="19">
        <f t="shared" ref="L160" si="68">SUM(L151:L159)</f>
        <v>0</v>
      </c>
    </row>
    <row r="161" spans="1:12" ht="15.75" thickBot="1" x14ac:dyDescent="0.25">
      <c r="A161" s="29">
        <f>A142</f>
        <v>2</v>
      </c>
      <c r="B161" s="30">
        <f>B142</f>
        <v>3</v>
      </c>
      <c r="C161" s="58" t="s">
        <v>4</v>
      </c>
      <c r="D161" s="59"/>
      <c r="E161" s="31"/>
      <c r="F161" s="32">
        <f>F150+F160</f>
        <v>690</v>
      </c>
      <c r="G161" s="32">
        <f t="shared" ref="G161" si="69">G150+G160</f>
        <v>24.410000000000004</v>
      </c>
      <c r="H161" s="32">
        <f t="shared" ref="H161" si="70">H150+H160</f>
        <v>31.33</v>
      </c>
      <c r="I161" s="32">
        <f t="shared" ref="I161" si="71">I150+I160</f>
        <v>78.16</v>
      </c>
      <c r="J161" s="32">
        <f t="shared" ref="J161:L161" si="72">J150+J160</f>
        <v>693</v>
      </c>
      <c r="K161" s="32"/>
      <c r="L161" s="32">
        <f t="shared" si="72"/>
        <v>79.61</v>
      </c>
    </row>
    <row r="162" spans="1:12" ht="15.75" thickBot="1" x14ac:dyDescent="0.3">
      <c r="A162" s="20">
        <v>2</v>
      </c>
      <c r="B162" s="21">
        <v>4</v>
      </c>
      <c r="C162" s="22" t="s">
        <v>20</v>
      </c>
      <c r="D162" s="5" t="s">
        <v>25</v>
      </c>
      <c r="E162" s="42" t="s">
        <v>71</v>
      </c>
      <c r="F162" s="43">
        <v>60</v>
      </c>
      <c r="G162" s="54">
        <v>1.1599999999999999</v>
      </c>
      <c r="H162" s="54">
        <v>3.71</v>
      </c>
      <c r="I162" s="54">
        <v>5.87</v>
      </c>
      <c r="J162" s="43">
        <v>61</v>
      </c>
      <c r="K162" s="41" t="s">
        <v>61</v>
      </c>
      <c r="L162" s="40">
        <v>7.86</v>
      </c>
    </row>
    <row r="163" spans="1:12" ht="15" x14ac:dyDescent="0.25">
      <c r="A163" s="23"/>
      <c r="B163" s="15"/>
      <c r="C163" s="11"/>
      <c r="D163" s="5" t="s">
        <v>21</v>
      </c>
      <c r="E163" s="42" t="s">
        <v>108</v>
      </c>
      <c r="F163" s="43">
        <v>60</v>
      </c>
      <c r="G163" s="54">
        <v>11.11</v>
      </c>
      <c r="H163" s="54">
        <v>7.5</v>
      </c>
      <c r="I163" s="54">
        <v>3.67</v>
      </c>
      <c r="J163" s="43">
        <v>127</v>
      </c>
      <c r="K163" s="44" t="s">
        <v>52</v>
      </c>
      <c r="L163" s="43">
        <v>23.02</v>
      </c>
    </row>
    <row r="164" spans="1:12" ht="15" x14ac:dyDescent="0.25">
      <c r="A164" s="23"/>
      <c r="B164" s="15"/>
      <c r="C164" s="11"/>
      <c r="D164" s="7" t="s">
        <v>22</v>
      </c>
      <c r="E164" s="42" t="s">
        <v>48</v>
      </c>
      <c r="F164" s="43">
        <v>200</v>
      </c>
      <c r="G164" s="54">
        <v>0.24</v>
      </c>
      <c r="H164" s="54">
        <v>0.05</v>
      </c>
      <c r="I164" s="54">
        <v>13.8</v>
      </c>
      <c r="J164" s="43">
        <v>57</v>
      </c>
      <c r="K164" s="44" t="s">
        <v>49</v>
      </c>
      <c r="L164" s="43">
        <v>3.65</v>
      </c>
    </row>
    <row r="165" spans="1:12" ht="15" x14ac:dyDescent="0.25">
      <c r="A165" s="23"/>
      <c r="B165" s="15"/>
      <c r="C165" s="11"/>
      <c r="D165" s="7" t="s">
        <v>21</v>
      </c>
      <c r="E165" s="42" t="s">
        <v>110</v>
      </c>
      <c r="F165" s="43">
        <v>200</v>
      </c>
      <c r="G165" s="54">
        <v>8.39</v>
      </c>
      <c r="H165" s="54">
        <v>6.42</v>
      </c>
      <c r="I165" s="54">
        <v>19.05</v>
      </c>
      <c r="J165" s="43">
        <v>168</v>
      </c>
      <c r="K165" s="44" t="s">
        <v>66</v>
      </c>
      <c r="L165" s="43">
        <v>21.19</v>
      </c>
    </row>
    <row r="166" spans="1:12" ht="15" x14ac:dyDescent="0.25">
      <c r="A166" s="23"/>
      <c r="B166" s="15"/>
      <c r="C166" s="11"/>
      <c r="D166" s="7"/>
      <c r="E166" s="42"/>
      <c r="F166" s="43"/>
      <c r="G166" s="54"/>
      <c r="H166" s="54"/>
      <c r="I166" s="54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 t="s">
        <v>70</v>
      </c>
      <c r="F167" s="43">
        <v>50</v>
      </c>
      <c r="G167" s="54">
        <v>4.25</v>
      </c>
      <c r="H167" s="54">
        <v>0.8</v>
      </c>
      <c r="I167" s="54">
        <v>18.5</v>
      </c>
      <c r="J167" s="43">
        <v>98</v>
      </c>
      <c r="K167" s="44" t="s">
        <v>50</v>
      </c>
      <c r="L167" s="43">
        <v>3</v>
      </c>
    </row>
    <row r="168" spans="1:12" ht="15" x14ac:dyDescent="0.25">
      <c r="A168" s="23"/>
      <c r="B168" s="15"/>
      <c r="C168" s="11"/>
      <c r="D168" s="7" t="s">
        <v>21</v>
      </c>
      <c r="E168" s="42" t="s">
        <v>74</v>
      </c>
      <c r="F168" s="43">
        <v>150</v>
      </c>
      <c r="G168" s="54">
        <v>2.8</v>
      </c>
      <c r="H168" s="54">
        <v>4.6500000000000004</v>
      </c>
      <c r="I168" s="54">
        <v>16.91</v>
      </c>
      <c r="J168" s="43">
        <v>121</v>
      </c>
      <c r="K168" s="44" t="s">
        <v>92</v>
      </c>
      <c r="L168" s="43">
        <v>18.34</v>
      </c>
    </row>
    <row r="169" spans="1:12" ht="15" x14ac:dyDescent="0.25">
      <c r="A169" s="23"/>
      <c r="B169" s="15"/>
      <c r="C169" s="11"/>
      <c r="D169" s="6" t="s">
        <v>31</v>
      </c>
      <c r="E169" s="42" t="s">
        <v>44</v>
      </c>
      <c r="F169" s="43">
        <v>30</v>
      </c>
      <c r="G169" s="54">
        <v>1.98</v>
      </c>
      <c r="H169" s="54">
        <v>0.36</v>
      </c>
      <c r="I169" s="54">
        <v>10.23</v>
      </c>
      <c r="J169" s="43">
        <v>52</v>
      </c>
      <c r="K169" s="44" t="s">
        <v>51</v>
      </c>
      <c r="L169" s="43">
        <v>1.95</v>
      </c>
    </row>
    <row r="170" spans="1:12" ht="15" x14ac:dyDescent="0.25">
      <c r="A170" s="24"/>
      <c r="B170" s="17"/>
      <c r="C170" s="8"/>
      <c r="D170" s="18" t="s">
        <v>32</v>
      </c>
      <c r="E170" s="9"/>
      <c r="F170" s="19">
        <f>SUM(F162:F169)</f>
        <v>750</v>
      </c>
      <c r="G170" s="19">
        <f t="shared" ref="G170:J170" si="73">SUM(G162:G169)</f>
        <v>29.93</v>
      </c>
      <c r="H170" s="19">
        <f t="shared" si="73"/>
        <v>23.490000000000002</v>
      </c>
      <c r="I170" s="19">
        <f t="shared" si="73"/>
        <v>88.03</v>
      </c>
      <c r="J170" s="19">
        <f t="shared" si="73"/>
        <v>684</v>
      </c>
      <c r="K170" s="25"/>
      <c r="L170" s="19">
        <f t="shared" ref="L170" si="74">SUM(L162:L169)</f>
        <v>79.010000000000005</v>
      </c>
    </row>
    <row r="171" spans="1:12" ht="15" x14ac:dyDescent="0.25">
      <c r="A171" s="26">
        <f>A162</f>
        <v>2</v>
      </c>
      <c r="B171" s="13">
        <f>B162</f>
        <v>4</v>
      </c>
      <c r="C171" s="10" t="s">
        <v>24</v>
      </c>
      <c r="D171" s="7" t="s">
        <v>25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28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29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30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31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SUM(F171:F179)</f>
        <v>0</v>
      </c>
      <c r="G180" s="19">
        <f t="shared" ref="G180:J180" si="75">SUM(G171:G179)</f>
        <v>0</v>
      </c>
      <c r="H180" s="19">
        <f t="shared" si="75"/>
        <v>0</v>
      </c>
      <c r="I180" s="19">
        <f t="shared" si="75"/>
        <v>0</v>
      </c>
      <c r="J180" s="19">
        <f t="shared" si="75"/>
        <v>0</v>
      </c>
      <c r="K180" s="25"/>
      <c r="L180" s="19">
        <f t="shared" ref="L180" si="76">SUM(L171:L179)</f>
        <v>0</v>
      </c>
    </row>
    <row r="181" spans="1:12" ht="15.75" thickBot="1" x14ac:dyDescent="0.25">
      <c r="A181" s="29">
        <f>A162</f>
        <v>2</v>
      </c>
      <c r="B181" s="30">
        <f>B162</f>
        <v>4</v>
      </c>
      <c r="C181" s="58" t="s">
        <v>4</v>
      </c>
      <c r="D181" s="59"/>
      <c r="E181" s="31"/>
      <c r="F181" s="32">
        <f>F170+F180</f>
        <v>750</v>
      </c>
      <c r="G181" s="32">
        <f t="shared" ref="G181" si="77">G170+G180</f>
        <v>29.93</v>
      </c>
      <c r="H181" s="32">
        <f t="shared" ref="H181" si="78">H170+H180</f>
        <v>23.490000000000002</v>
      </c>
      <c r="I181" s="32">
        <f t="shared" ref="I181" si="79">I170+I180</f>
        <v>88.03</v>
      </c>
      <c r="J181" s="32">
        <f t="shared" ref="J181:L181" si="80">J170+J180</f>
        <v>684</v>
      </c>
      <c r="K181" s="32"/>
      <c r="L181" s="32">
        <f t="shared" si="80"/>
        <v>79.010000000000005</v>
      </c>
    </row>
    <row r="182" spans="1:12" ht="15" x14ac:dyDescent="0.25">
      <c r="A182" s="20">
        <v>2</v>
      </c>
      <c r="B182" s="21">
        <v>5</v>
      </c>
      <c r="C182" s="22" t="s">
        <v>20</v>
      </c>
      <c r="D182" s="7" t="s">
        <v>22</v>
      </c>
      <c r="E182" s="42" t="s">
        <v>38</v>
      </c>
      <c r="F182" s="43">
        <v>200</v>
      </c>
      <c r="G182" s="54">
        <v>7.0000000000000007E-2</v>
      </c>
      <c r="H182" s="54">
        <v>0.02</v>
      </c>
      <c r="I182" s="43">
        <v>15</v>
      </c>
      <c r="J182" s="43">
        <v>60</v>
      </c>
      <c r="K182" s="41" t="s">
        <v>59</v>
      </c>
      <c r="L182" s="40">
        <v>2.65</v>
      </c>
    </row>
    <row r="183" spans="1:12" ht="15" x14ac:dyDescent="0.25">
      <c r="A183" s="23"/>
      <c r="B183" s="15"/>
      <c r="C183" s="11"/>
      <c r="D183" s="7" t="s">
        <v>25</v>
      </c>
      <c r="E183" s="42" t="s">
        <v>93</v>
      </c>
      <c r="F183" s="43">
        <v>60</v>
      </c>
      <c r="G183" s="54">
        <v>0.82</v>
      </c>
      <c r="H183" s="54">
        <v>2.75</v>
      </c>
      <c r="I183" s="54">
        <v>4.96</v>
      </c>
      <c r="J183" s="43">
        <v>48</v>
      </c>
      <c r="K183" s="44" t="s">
        <v>94</v>
      </c>
      <c r="L183" s="43">
        <v>9.07</v>
      </c>
    </row>
    <row r="184" spans="1:12" ht="15" x14ac:dyDescent="0.25">
      <c r="A184" s="23"/>
      <c r="B184" s="15"/>
      <c r="C184" s="11"/>
      <c r="D184" s="7" t="s">
        <v>21</v>
      </c>
      <c r="E184" s="42" t="s">
        <v>97</v>
      </c>
      <c r="F184" s="43">
        <v>150</v>
      </c>
      <c r="G184" s="54">
        <v>4.8499999999999996</v>
      </c>
      <c r="H184" s="54">
        <v>7</v>
      </c>
      <c r="I184" s="54">
        <v>31.58</v>
      </c>
      <c r="J184" s="43">
        <v>209</v>
      </c>
      <c r="K184" s="44" t="s">
        <v>82</v>
      </c>
      <c r="L184" s="43">
        <v>13.24</v>
      </c>
    </row>
    <row r="185" spans="1:12" ht="15" x14ac:dyDescent="0.25">
      <c r="A185" s="23"/>
      <c r="B185" s="15"/>
      <c r="C185" s="11"/>
      <c r="D185" s="7" t="s">
        <v>21</v>
      </c>
      <c r="E185" s="42" t="s">
        <v>95</v>
      </c>
      <c r="F185" s="43">
        <v>200</v>
      </c>
      <c r="G185" s="54">
        <v>14.39</v>
      </c>
      <c r="H185" s="54">
        <v>11.08</v>
      </c>
      <c r="I185" s="54">
        <v>25.96</v>
      </c>
      <c r="J185" s="43">
        <v>261</v>
      </c>
      <c r="K185" s="44" t="s">
        <v>96</v>
      </c>
      <c r="L185" s="43">
        <v>38.22</v>
      </c>
    </row>
    <row r="186" spans="1:12" ht="15" x14ac:dyDescent="0.25">
      <c r="A186" s="23"/>
      <c r="B186" s="15"/>
      <c r="C186" s="11"/>
      <c r="D186" s="7" t="s">
        <v>30</v>
      </c>
      <c r="E186" s="42" t="s">
        <v>70</v>
      </c>
      <c r="F186" s="43">
        <v>50</v>
      </c>
      <c r="G186" s="54">
        <v>4.25</v>
      </c>
      <c r="H186" s="54">
        <v>0.8</v>
      </c>
      <c r="I186" s="54">
        <v>18.5</v>
      </c>
      <c r="J186" s="43">
        <v>98</v>
      </c>
      <c r="K186" s="44" t="s">
        <v>50</v>
      </c>
      <c r="L186" s="43">
        <v>3</v>
      </c>
    </row>
    <row r="187" spans="1:12" ht="15" x14ac:dyDescent="0.25">
      <c r="A187" s="23"/>
      <c r="B187" s="15"/>
      <c r="C187" s="11"/>
      <c r="D187" s="6" t="s">
        <v>31</v>
      </c>
      <c r="E187" s="42" t="s">
        <v>44</v>
      </c>
      <c r="F187" s="43">
        <v>30</v>
      </c>
      <c r="G187" s="54">
        <v>1.98</v>
      </c>
      <c r="H187" s="54">
        <v>0.36</v>
      </c>
      <c r="I187" s="54">
        <v>10.23</v>
      </c>
      <c r="J187" s="43">
        <v>52</v>
      </c>
      <c r="K187" s="44" t="s">
        <v>45</v>
      </c>
      <c r="L187" s="43">
        <v>1.95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25">
      <c r="A189" s="24"/>
      <c r="B189" s="17"/>
      <c r="C189" s="8"/>
      <c r="D189" s="18" t="s">
        <v>32</v>
      </c>
      <c r="E189" s="9"/>
      <c r="F189" s="19">
        <f>SUM(F182:F188)</f>
        <v>690</v>
      </c>
      <c r="G189" s="19">
        <f t="shared" ref="G189:J189" si="81">SUM(G182:G188)</f>
        <v>26.36</v>
      </c>
      <c r="H189" s="19">
        <f t="shared" si="81"/>
        <v>22.01</v>
      </c>
      <c r="I189" s="19">
        <f t="shared" si="81"/>
        <v>106.23</v>
      </c>
      <c r="J189" s="19">
        <f t="shared" si="81"/>
        <v>728</v>
      </c>
      <c r="K189" s="25"/>
      <c r="L189" s="19">
        <f t="shared" ref="L189" si="82">SUM(L182:L188)</f>
        <v>68.13000000000001</v>
      </c>
    </row>
    <row r="190" spans="1:12" ht="15" x14ac:dyDescent="0.25">
      <c r="A190" s="26">
        <f>A182</f>
        <v>2</v>
      </c>
      <c r="B190" s="13">
        <f>B182</f>
        <v>5</v>
      </c>
      <c r="C190" s="10" t="s">
        <v>24</v>
      </c>
      <c r="D190" s="7" t="s">
        <v>25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26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28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29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30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31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4"/>
      <c r="B199" s="17"/>
      <c r="C199" s="8"/>
      <c r="D199" s="18" t="s">
        <v>32</v>
      </c>
      <c r="E199" s="9"/>
      <c r="F199" s="19">
        <f>SUM(F190:F198)</f>
        <v>0</v>
      </c>
      <c r="G199" s="19">
        <f t="shared" ref="G199:J199" si="83">SUM(G190:G198)</f>
        <v>0</v>
      </c>
      <c r="H199" s="19">
        <f t="shared" si="83"/>
        <v>0</v>
      </c>
      <c r="I199" s="19">
        <f t="shared" si="83"/>
        <v>0</v>
      </c>
      <c r="J199" s="19">
        <f t="shared" si="83"/>
        <v>0</v>
      </c>
      <c r="K199" s="25"/>
      <c r="L199" s="19">
        <f t="shared" ref="L199" si="84">SUM(L190:L198)</f>
        <v>0</v>
      </c>
    </row>
    <row r="200" spans="1:12" ht="15.75" thickBot="1" x14ac:dyDescent="0.25">
      <c r="A200" s="29">
        <f>A182</f>
        <v>2</v>
      </c>
      <c r="B200" s="30">
        <f>B182</f>
        <v>5</v>
      </c>
      <c r="C200" s="58" t="s">
        <v>4</v>
      </c>
      <c r="D200" s="59"/>
      <c r="E200" s="31"/>
      <c r="F200" s="32">
        <f>F189+F199</f>
        <v>690</v>
      </c>
      <c r="G200" s="32">
        <f t="shared" ref="G200" si="85">G189+G199</f>
        <v>26.36</v>
      </c>
      <c r="H200" s="32">
        <f t="shared" ref="H200" si="86">H189+H199</f>
        <v>22.01</v>
      </c>
      <c r="I200" s="32">
        <f t="shared" ref="I200" si="87">I189+I199</f>
        <v>106.23</v>
      </c>
      <c r="J200" s="32">
        <f t="shared" ref="J200:L200" si="88">J189+J199</f>
        <v>728</v>
      </c>
      <c r="K200" s="32"/>
      <c r="L200" s="32">
        <f t="shared" si="88"/>
        <v>68.13000000000001</v>
      </c>
    </row>
    <row r="201" spans="1:12" ht="13.5" thickBot="1" x14ac:dyDescent="0.25">
      <c r="A201" s="27"/>
      <c r="B201" s="28"/>
      <c r="C201" s="60" t="s">
        <v>5</v>
      </c>
      <c r="D201" s="60"/>
      <c r="E201" s="60"/>
      <c r="F201" s="34">
        <f>(F25+F44+F63+F83+F103+F122+F141+F161+F181+F200)/(IF(F25=0,0,1)+IF(F44=0,0,1)+IF(F63=0,0,1)+IF(F83=0,0,1)+IF(F103=0,0,1)+IF(F122=0,0,1)+IF(F141=0,0,1)+IF(F161=0,0,1)+IF(F181=0,0,1)+IF(F200=0,0,1))</f>
        <v>703.6</v>
      </c>
      <c r="G201" s="34">
        <f>(G25+G44+G63+G83+G103+G122+G141+G161+G181+G200)/(IF(G25=0,0,1)+IF(G44=0,0,1)+IF(G63=0,0,1)+IF(G83=0,0,1)+IF(G103=0,0,1)+IF(G122=0,0,1)+IF(G141=0,0,1)+IF(G161=0,0,1)+IF(G181=0,0,1)+IF(G200=0,0,1))</f>
        <v>28.465000000000003</v>
      </c>
      <c r="H201" s="34">
        <f>(H25+H44+H63+H83+H103+H122+H141+H161+H181+H200)/(IF(H25=0,0,1)+IF(H44=0,0,1)+IF(H63=0,0,1)+IF(H83=0,0,1)+IF(H103=0,0,1)+IF(H122=0,0,1)+IF(H141=0,0,1)+IF(H161=0,0,1)+IF(H181=0,0,1)+IF(H200=0,0,1))</f>
        <v>26.052999999999997</v>
      </c>
      <c r="I201" s="34">
        <f>(I25+I44+I63+I83+I103+I122+I141+I161+I181+I200)/(IF(I25=0,0,1)+IF(I44=0,0,1)+IF(I63=0,0,1)+IF(I83=0,0,1)+IF(I103=0,0,1)+IF(I122=0,0,1)+IF(I141=0,0,1)+IF(I161=0,0,1)+IF(I181=0,0,1)+IF(I200=0,0,1))</f>
        <v>87.24</v>
      </c>
      <c r="J201" s="34">
        <f>(J25+J44+J63+J83+J103+J122+J141+J161+J181+J200)/(IF(J25=0,0,1)+IF(J44=0,0,1)+IF(J63=0,0,1)+IF(J83=0,0,1)+IF(J103=0,0,1)+IF(J122=0,0,1)+IF(J141=0,0,1)+IF(J161=0,0,1)+IF(J181=0,0,1)+IF(J200=0,0,1))</f>
        <v>696.2</v>
      </c>
      <c r="K201" s="34"/>
      <c r="L201" s="34">
        <f>(L25+L44+L63+L83+L103+L122+L141+L161+L181+L200)/(IF(L25=0,0,1)+IF(L44=0,0,1)+IF(L63=0,0,1)+IF(L83=0,0,1)+IF(L103=0,0,1)+IF(L122=0,0,1)+IF(L141=0,0,1)+IF(L161=0,0,1)+IF(L181=0,0,1)+IF(L200=0,0,1))</f>
        <v>74.824000000000012</v>
      </c>
    </row>
  </sheetData>
  <mergeCells count="14">
    <mergeCell ref="C83:D83"/>
    <mergeCell ref="C103:D103"/>
    <mergeCell ref="C25:D25"/>
    <mergeCell ref="C201:E201"/>
    <mergeCell ref="C200:D200"/>
    <mergeCell ref="C122:D122"/>
    <mergeCell ref="C141:D141"/>
    <mergeCell ref="C161:D161"/>
    <mergeCell ref="C181:D181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dcterms:created xsi:type="dcterms:W3CDTF">2022-05-16T14:23:56Z</dcterms:created>
  <dcterms:modified xsi:type="dcterms:W3CDTF">2025-02-24T10:11:59Z</dcterms:modified>
</cp:coreProperties>
</file>